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SEPTIEMBRE 2025\II. INFORMACION PRESUPUESTARIA AG 2025\1. ESTADO ANALITICO DE INGRESOS\"/>
    </mc:Choice>
  </mc:AlternateContent>
  <bookViews>
    <workbookView xWindow="0" yWindow="0" windowWidth="24000" windowHeight="9735"/>
  </bookViews>
  <sheets>
    <sheet name="EAI" sheetId="1" r:id="rId1"/>
  </sheets>
  <definedNames>
    <definedName name="_xlnm.Print_Area" localSheetId="0">EAI!$A$1:$I$35</definedName>
    <definedName name="_xlnm.Databas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I26" i="1" l="1"/>
  <c r="H26" i="1"/>
  <c r="G26" i="1"/>
  <c r="F26" i="1"/>
  <c r="E26" i="1"/>
  <c r="D26" i="1"/>
  <c r="H20" i="1"/>
  <c r="G20" i="1"/>
  <c r="E20" i="1"/>
  <c r="D20" i="1"/>
  <c r="I10" i="1"/>
  <c r="H10" i="1"/>
  <c r="H29" i="1" s="1"/>
  <c r="G10" i="1"/>
  <c r="E10" i="1"/>
  <c r="F10" i="1" s="1"/>
  <c r="D10" i="1"/>
  <c r="D29" i="1" s="1"/>
  <c r="I24" i="1"/>
  <c r="I23" i="1"/>
  <c r="F23" i="1"/>
  <c r="I22" i="1"/>
  <c r="F22" i="1"/>
  <c r="F20" i="1" l="1"/>
  <c r="I20" i="1"/>
  <c r="F29" i="1"/>
  <c r="I29" i="1"/>
  <c r="E29" i="1"/>
  <c r="G29" i="1"/>
</calcChain>
</file>

<file path=xl/sharedStrings.xml><?xml version="1.0" encoding="utf-8"?>
<sst xmlns="http://schemas.openxmlformats.org/spreadsheetml/2006/main" count="36" uniqueCount="33">
  <si>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</si>
  <si>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</si>
  <si>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</si>
  <si>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</si>
  <si>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</si>
  <si>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</si>
  <si>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</si>
  <si>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</si>
  <si>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</si>
  <si>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</si>
  <si>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</si>
  <si>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</si>
  <si>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Ingresos Derivados de Financiamientos</t>
  </si>
  <si>
    <t>Total</t>
  </si>
  <si>
    <t>Estado Analítico de Ingresos
Por Fuente de Financiamiento</t>
  </si>
  <si>
    <t xml:space="preserve">    </t>
  </si>
  <si>
    <t>Participaciones,  Aportaciones, Convenios, Incentivos Derivados de la Colaboración Fiscal y Fondos Distintos de Aportaciones.</t>
  </si>
  <si>
    <t>Transferencias, Asignaciones, Subsidios y Subvenciones, y Pensiones y Jubilaciones.</t>
  </si>
  <si>
    <t>Ingresos de los Entes Públicos de los Poderes Legislativo y Judicial, de los Órganos Autónomos y del Sector Paraestatal o Paramunicipal, así  como de las Empresas Productivas del Estado</t>
  </si>
  <si>
    <t>Transferencias, Asignaciones, Subsidios y Subvenciones, y Pensiones y Jubilaciones</t>
  </si>
  <si>
    <t xml:space="preserve">Ingresos del Poder Ejecutivo Federal o Estatal y de los Municipios </t>
  </si>
  <si>
    <t>Ingresos excedentes¹</t>
  </si>
  <si>
    <t>(Cifras en Pesos)</t>
  </si>
  <si>
    <t>Presupuestaria I /2</t>
  </si>
  <si>
    <t>Instituto de Cultura Física y Deporte del Estado de Zacatecas</t>
  </si>
  <si>
    <r>
      <t>Productos</t>
    </r>
    <r>
      <rPr>
        <vertAlign val="superscript"/>
        <sz val="8"/>
        <rFont val="Montserrat"/>
      </rPr>
      <t>1</t>
    </r>
  </si>
  <si>
    <r>
      <t>Aprovechamientos</t>
    </r>
    <r>
      <rPr>
        <vertAlign val="superscript"/>
        <sz val="8"/>
        <rFont val="Montserrat"/>
      </rPr>
      <t>2</t>
    </r>
  </si>
  <si>
    <r>
      <t>Ingresos por Ventas de Bienes, Prestación de  Servicios y Otros Ingresos</t>
    </r>
    <r>
      <rPr>
        <vertAlign val="superscript"/>
        <sz val="8"/>
        <rFont val="Montserrat"/>
      </rPr>
      <t>3</t>
    </r>
  </si>
  <si>
    <r>
      <t xml:space="preserve">1 </t>
    </r>
    <r>
      <rPr>
        <sz val="8"/>
        <rFont val="Montserrat"/>
      </rPr>
      <t xml:space="preserve"> Incluye intereses que generan las cuentas bancarias de los entes públicos en productos.</t>
    </r>
  </si>
  <si>
    <r>
      <t xml:space="preserve">2 </t>
    </r>
    <r>
      <rPr>
        <sz val="8"/>
        <rFont val="Montserrat"/>
      </rPr>
      <t xml:space="preserve"> Incluye donativos en efectivo del Poder Ejecutivo, entre otros aprovechamientos.</t>
    </r>
  </si>
  <si>
    <r>
      <t xml:space="preserve">3 </t>
    </r>
    <r>
      <rPr>
        <sz val="8"/>
        <rFont val="Montserrat"/>
      </rPr>
      <t xml:space="preserve"> Se refiere a los ingresos propios obtenidos por los Poderes Legislativos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</si>
  <si>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Informe Financiero al Tercer Trimestre de 2025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</si>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</sst>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* #,##0.00_);_(* \(#,##0.00\);_(* &quot;-&quot;??_);_(@_)"/>
    <numFmt numFmtId="167" formatCode="_-* #,##0.00\ _P_t_s_-;\-* #,##0.00\ _P_t_s_-;_-* &quot;-&quot;??\ _P_t_s_-;_-@_-"/>
    <numFmt numFmtId="168" formatCode="#,##0;\(#,##0,###\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b/>
      <sz val="8"/>
      <name val="Montserrat"/>
    </font>
    <font>
      <b/>
      <sz val="8"/>
      <name val="Arial"/>
      <family val="2"/>
    </font>
    <font>
      <b/>
      <sz val="8"/>
      <color theme="0"/>
      <name val="Montserrat"/>
    </font>
    <font>
      <sz val="8"/>
      <color indexed="8"/>
      <name val="Montserrat"/>
    </font>
    <font>
      <sz val="8"/>
      <name val="Montserrat"/>
    </font>
    <font>
      <b/>
      <sz val="8"/>
      <color theme="1"/>
      <name val="Montserrat"/>
    </font>
    <font>
      <vertAlign val="superscript"/>
      <sz val="8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8F302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164" fontId="6" fillId="0" borderId="0"/>
    <xf numFmtId="0" fontId="7" fillId="3" borderId="14">
      <alignment horizontal="center" vertical="center"/>
    </xf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2" borderId="0" xfId="0" applyFont="1" applyFill="1"/>
    <xf numFmtId="4" fontId="3" fillId="0" borderId="0" xfId="0" applyNumberFormat="1" applyFont="1"/>
    <xf numFmtId="3" fontId="3" fillId="0" borderId="0" xfId="0" applyNumberFormat="1" applyFont="1"/>
    <xf numFmtId="0" fontId="5" fillId="0" borderId="0" xfId="0" applyFont="1"/>
    <xf numFmtId="0" fontId="3" fillId="0" borderId="0" xfId="0" applyFont="1"/>
    <xf numFmtId="0" fontId="10" fillId="0" borderId="0" xfId="0" applyFont="1"/>
    <xf numFmtId="37" fontId="11" fillId="4" borderId="3" xfId="1" applyNumberFormat="1" applyFont="1" applyFill="1" applyBorder="1" applyAlignment="1">
      <alignment horizontal="center" vertical="center"/>
    </xf>
    <xf numFmtId="37" fontId="11" fillId="4" borderId="3" xfId="1" applyNumberFormat="1" applyFont="1" applyFill="1" applyBorder="1" applyAlignment="1">
      <alignment horizont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3" fontId="13" fillId="2" borderId="4" xfId="0" applyNumberFormat="1" applyFont="1" applyFill="1" applyBorder="1" applyAlignment="1">
      <alignment vertical="center" wrapText="1"/>
    </xf>
    <xf numFmtId="0" fontId="13" fillId="2" borderId="5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vertical="center" wrapText="1"/>
    </xf>
    <xf numFmtId="3" fontId="13" fillId="2" borderId="8" xfId="2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vertical="center" wrapText="1"/>
    </xf>
    <xf numFmtId="0" fontId="14" fillId="2" borderId="0" xfId="1" applyFont="1" applyFill="1"/>
    <xf numFmtId="0" fontId="14" fillId="2" borderId="0" xfId="1" applyFont="1" applyFill="1" applyAlignment="1">
      <alignment horizontal="center"/>
    </xf>
    <xf numFmtId="0" fontId="12" fillId="2" borderId="1" xfId="1" applyFont="1" applyFill="1" applyBorder="1"/>
    <xf numFmtId="0" fontId="12" fillId="2" borderId="0" xfId="1" applyFont="1" applyFill="1"/>
    <xf numFmtId="0" fontId="12" fillId="2" borderId="2" xfId="1" applyFont="1" applyFill="1" applyBorder="1"/>
    <xf numFmtId="0" fontId="12" fillId="2" borderId="4" xfId="1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right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 wrapText="1"/>
    </xf>
    <xf numFmtId="3" fontId="13" fillId="2" borderId="4" xfId="2" applyNumberFormat="1" applyFont="1" applyFill="1" applyBorder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3" fontId="9" fillId="2" borderId="4" xfId="2" applyNumberFormat="1" applyFont="1" applyFill="1" applyBorder="1" applyAlignment="1">
      <alignment horizontal="right" vertical="center"/>
    </xf>
    <xf numFmtId="3" fontId="9" fillId="2" borderId="4" xfId="2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9" fillId="2" borderId="9" xfId="1" applyFont="1" applyFill="1" applyBorder="1" applyAlignment="1">
      <alignment horizontal="centerContinuous"/>
    </xf>
    <xf numFmtId="0" fontId="9" fillId="2" borderId="10" xfId="1" applyFont="1" applyFill="1" applyBorder="1" applyAlignment="1">
      <alignment horizontal="centerContinuous"/>
    </xf>
    <xf numFmtId="0" fontId="9" fillId="2" borderId="11" xfId="1" applyFont="1" applyFill="1" applyBorder="1" applyAlignment="1">
      <alignment horizontal="left" wrapText="1" indent="1"/>
    </xf>
    <xf numFmtId="0" fontId="13" fillId="2" borderId="13" xfId="0" applyFont="1" applyFill="1" applyBorder="1" applyAlignment="1">
      <alignment vertical="top" wrapText="1"/>
    </xf>
    <xf numFmtId="3" fontId="9" fillId="2" borderId="13" xfId="0" applyNumberFormat="1" applyFont="1" applyFill="1" applyBorder="1" applyAlignment="1">
      <alignment vertical="top" wrapText="1"/>
    </xf>
    <xf numFmtId="0" fontId="13" fillId="2" borderId="0" xfId="0" applyFont="1" applyFill="1" applyAlignment="1">
      <alignment wrapText="1"/>
    </xf>
    <xf numFmtId="0" fontId="15" fillId="0" borderId="0" xfId="0" applyFont="1"/>
    <xf numFmtId="0" fontId="13" fillId="0" borderId="0" xfId="0" applyFont="1"/>
    <xf numFmtId="0" fontId="13" fillId="2" borderId="0" xfId="0" applyFont="1" applyFill="1" applyAlignment="1">
      <alignment horizontal="right"/>
    </xf>
    <xf numFmtId="168" fontId="13" fillId="2" borderId="4" xfId="0" applyNumberFormat="1" applyFont="1" applyFill="1" applyBorder="1" applyAlignment="1">
      <alignment horizontal="right" vertical="center" wrapText="1"/>
    </xf>
    <xf numFmtId="168" fontId="9" fillId="2" borderId="4" xfId="0" applyNumberFormat="1" applyFont="1" applyFill="1" applyBorder="1" applyAlignment="1">
      <alignment vertical="center" wrapText="1"/>
    </xf>
    <xf numFmtId="168" fontId="13" fillId="2" borderId="4" xfId="0" applyNumberFormat="1" applyFont="1" applyFill="1" applyBorder="1" applyAlignment="1">
      <alignment vertical="center" wrapText="1"/>
    </xf>
    <xf numFmtId="168" fontId="9" fillId="2" borderId="4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168" fontId="9" fillId="2" borderId="12" xfId="0" applyNumberFormat="1" applyFont="1" applyFill="1" applyBorder="1" applyAlignment="1">
      <alignment horizontal="right" vertical="center" wrapText="1"/>
    </xf>
    <xf numFmtId="168" fontId="9" fillId="2" borderId="8" xfId="0" applyNumberFormat="1" applyFont="1" applyFill="1" applyBorder="1" applyAlignment="1">
      <alignment horizontal="right" vertical="center" wrapText="1"/>
    </xf>
    <xf numFmtId="3" fontId="9" fillId="0" borderId="9" xfId="0" applyNumberFormat="1" applyFont="1" applyBorder="1" applyAlignment="1">
      <alignment horizontal="center" vertical="top" wrapText="1"/>
    </xf>
    <xf numFmtId="3" fontId="9" fillId="0" borderId="11" xfId="0" applyNumberFormat="1" applyFont="1" applyBorder="1" applyAlignment="1">
      <alignment horizontal="center" vertical="top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37" fontId="11" fillId="4" borderId="16" xfId="1" applyNumberFormat="1" applyFont="1" applyFill="1" applyBorder="1" applyAlignment="1">
      <alignment horizontal="center" vertical="center" wrapText="1"/>
    </xf>
    <xf numFmtId="37" fontId="11" fillId="4" borderId="0" xfId="1" applyNumberFormat="1" applyFont="1" applyFill="1" applyAlignment="1">
      <alignment horizontal="center" vertical="center"/>
    </xf>
    <xf numFmtId="37" fontId="11" fillId="4" borderId="17" xfId="1" applyNumberFormat="1" applyFont="1" applyFill="1" applyBorder="1" applyAlignment="1">
      <alignment horizontal="center" vertical="center"/>
    </xf>
    <xf numFmtId="37" fontId="11" fillId="4" borderId="16" xfId="1" applyNumberFormat="1" applyFont="1" applyFill="1" applyBorder="1" applyAlignment="1">
      <alignment horizontal="center" vertical="center"/>
    </xf>
    <xf numFmtId="37" fontId="11" fillId="4" borderId="15" xfId="1" applyNumberFormat="1" applyFont="1" applyFill="1" applyBorder="1" applyAlignment="1">
      <alignment horizontal="center" vertical="center"/>
    </xf>
    <xf numFmtId="37" fontId="11" fillId="4" borderId="15" xfId="1" applyNumberFormat="1" applyFont="1" applyFill="1" applyBorder="1" applyAlignment="1">
      <alignment horizontal="center" vertical="center" wrapText="1"/>
    </xf>
    <xf numFmtId="37" fontId="11" fillId="4" borderId="3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</cellXfs>
  <cellStyles count="46">
    <cellStyle name="=C:\WINNT\SYSTEM32\COMMAND.COM" xfId="3"/>
    <cellStyle name="estilo 1" xfId="4"/>
    <cellStyle name="Euro" xfId="5"/>
    <cellStyle name="Millares 2" xfId="6"/>
    <cellStyle name="Millares 2 2" xfId="7"/>
    <cellStyle name="Millares 2 2 2" xfId="8"/>
    <cellStyle name="Millares 2 2 2 2" xfId="9"/>
    <cellStyle name="Millares 2 2 3" xfId="10"/>
    <cellStyle name="Millares 2 2 4" xfId="11"/>
    <cellStyle name="Millares 2 3" xfId="12"/>
    <cellStyle name="Millares 2 4" xfId="13"/>
    <cellStyle name="Millares 2 5" xfId="2"/>
    <cellStyle name="Millares 3" xfId="14"/>
    <cellStyle name="Millares 4" xfId="15"/>
    <cellStyle name="Millares 4 2" xfId="16"/>
    <cellStyle name="Millares 5" xfId="17"/>
    <cellStyle name="Millares 5 2" xfId="18"/>
    <cellStyle name="Normal" xfId="0" builtinId="0"/>
    <cellStyle name="Normal 2" xfId="19"/>
    <cellStyle name="Normal 2 2" xfId="20"/>
    <cellStyle name="Normal 2 2 2" xfId="21"/>
    <cellStyle name="Normal 2 2 2 2" xfId="22"/>
    <cellStyle name="Normal 2 2 3" xfId="23"/>
    <cellStyle name="Normal 2 2 4" xfId="24"/>
    <cellStyle name="Normal 2 2 5" xfId="25"/>
    <cellStyle name="Normal 2 3" xfId="26"/>
    <cellStyle name="Normal 2 4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9" xfId="1"/>
    <cellStyle name="Porcentual 2" xfId="34"/>
    <cellStyle name="Porcentual 2 2" xfId="35"/>
    <cellStyle name="Porcentual 2 2 2" xfId="36"/>
    <cellStyle name="Porcentual 2 2 2 2" xfId="37"/>
    <cellStyle name="Porcentual 2 2 3" xfId="38"/>
    <cellStyle name="Porcentual 2 2 4" xfId="39"/>
    <cellStyle name="Porcentual 2 3" xfId="40"/>
    <cellStyle name="Porcentual 2 4" xfId="41"/>
    <cellStyle name="Porcentual 3" xfId="42"/>
    <cellStyle name="Porcentual 3 2" xfId="43"/>
    <cellStyle name="Porcentual 4" xfId="44"/>
    <cellStyle name="Porcentual 4 2" xfId="4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338668</xdr:colOff>
      <xdr:row>0</xdr:row>
      <xdr:rowOff>95251</xdr:rowOff>
    </xdr:from>
    <xdr:to>
      <xdr:col>2</xdr:col>
      <xdr:colOff>1254126</xdr:colOff>
      <xdr:row>5</xdr:row>
      <xdr:rowOff>95249</xdr:rowOff>
    </xdr:to>
    <xdr:pic>
      <xdr:nvPicPr>
        <xdr:cNvPr id="6" name="Imagen 5" descr="brand">
          <a:extLst>
            <a:ext uri="{FF2B5EF4-FFF2-40B4-BE49-F238E27FC236}">
              <a16:creationId xmlns="" xmlns:a16="http://schemas.microsoft.com/office/drawing/2014/main" id="{26317260-1074-4A72-BAFC-702FABB2DF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93" y="6199189"/>
          <a:ext cx="915458" cy="9128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380998</xdr:colOff>
      <xdr:row>0</xdr:row>
      <xdr:rowOff>111124</xdr:rowOff>
    </xdr:from>
    <xdr:to>
      <xdr:col>8</xdr:col>
      <xdr:colOff>158750</xdr:colOff>
      <xdr:row>5</xdr:row>
      <xdr:rowOff>98311</xdr:rowOff>
    </xdr:to>
    <xdr:pic>
      <xdr:nvPicPr>
        <xdr:cNvPr id="5" name="Imagen 3" descr="C:\Users\USUARIO\Downloads\logo incu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4" r="18690" b="15266"/>
        <a:stretch>
          <a:fillRect/>
        </a:stretch>
      </xdr:blipFill>
      <xdr:spPr bwMode="auto">
        <a:xfrm>
          <a:off x="8159748" y="6215062"/>
          <a:ext cx="825502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topLeftCell="D28" zoomScale="120" zoomScaleNormal="90" zoomScaleSheetLayoutView="120" workbookViewId="0">
      <selection activeCell="G25" sqref="G25"/>
    </sheetView>
  </sheetViews>
  <sheetFormatPr baseColWidth="10" defaultColWidth="11.42578125" defaultRowHeight="11.25"/>
  <cols>
    <col min="1" max="2" width="3.7109375" style="1" customWidth="1"/>
    <col min="3" max="3" width="46.42578125" style="1" customWidth="1"/>
    <col min="4" max="9" width="15.7109375" style="1" customWidth="1"/>
    <col min="10" max="10" width="11.42578125" style="1"/>
    <col min="11" max="11" width="11.7109375" style="1" bestFit="1" customWidth="1"/>
    <col min="12" max="16384" width="11.42578125" style="1"/>
  </cols>
  <sheetData>
    <row r="1" spans="1:12" ht="12" customHeight="1">
      <c r="A1" s="17"/>
      <c r="B1" s="17"/>
      <c r="C1" s="17"/>
      <c r="D1" s="18"/>
      <c r="E1" s="18"/>
      <c r="F1" s="18"/>
      <c r="G1" s="18"/>
      <c r="H1" s="18"/>
      <c r="I1" s="18"/>
      <c r="K1" s="3"/>
    </row>
    <row r="2" spans="1:12" ht="15" customHeight="1">
      <c r="A2" s="65" t="s">
        <v>31</v>
      </c>
      <c r="B2" s="65"/>
      <c r="C2" s="65"/>
      <c r="D2" s="65"/>
      <c r="E2" s="65"/>
      <c r="F2" s="65"/>
      <c r="G2" s="65"/>
      <c r="H2" s="65"/>
      <c r="I2" s="65"/>
    </row>
    <row r="3" spans="1:12" ht="15" customHeight="1">
      <c r="A3" s="65" t="s">
        <v>24</v>
      </c>
      <c r="B3" s="65"/>
      <c r="C3" s="65"/>
      <c r="D3" s="65"/>
      <c r="E3" s="65"/>
      <c r="F3" s="65"/>
      <c r="G3" s="65"/>
      <c r="H3" s="65"/>
      <c r="I3" s="65"/>
    </row>
    <row r="4" spans="1:12" ht="15" customHeight="1">
      <c r="A4" s="65" t="s">
        <v>0</v>
      </c>
      <c r="B4" s="65"/>
      <c r="C4" s="65"/>
      <c r="D4" s="65"/>
      <c r="E4" s="65"/>
      <c r="F4" s="65"/>
      <c r="G4" s="65"/>
      <c r="H4" s="65"/>
      <c r="I4" s="65"/>
    </row>
    <row r="5" spans="1:12" s="2" customFormat="1" ht="15" customHeight="1">
      <c r="A5" s="65" t="s">
        <v>32</v>
      </c>
      <c r="B5" s="65"/>
      <c r="C5" s="65"/>
      <c r="D5" s="65"/>
      <c r="E5" s="65"/>
      <c r="F5" s="65"/>
      <c r="G5" s="65"/>
      <c r="H5" s="65"/>
      <c r="I5" s="65"/>
    </row>
    <row r="6" spans="1:12" s="2" customFormat="1">
      <c r="A6" s="65" t="s">
        <v>22</v>
      </c>
      <c r="B6" s="65"/>
      <c r="C6" s="65"/>
      <c r="D6" s="65"/>
      <c r="E6" s="65"/>
      <c r="F6" s="65"/>
      <c r="G6" s="65"/>
      <c r="H6" s="65"/>
      <c r="I6" s="65"/>
    </row>
    <row r="7" spans="1:12" ht="12" customHeight="1">
      <c r="A7" s="58" t="s">
        <v>14</v>
      </c>
      <c r="B7" s="59"/>
      <c r="C7" s="60"/>
      <c r="D7" s="62" t="s">
        <v>1</v>
      </c>
      <c r="E7" s="62"/>
      <c r="F7" s="62"/>
      <c r="G7" s="62"/>
      <c r="H7" s="62"/>
      <c r="I7" s="63" t="s">
        <v>2</v>
      </c>
      <c r="K7" s="3"/>
    </row>
    <row r="8" spans="1:12" ht="22.5">
      <c r="A8" s="61"/>
      <c r="B8" s="59"/>
      <c r="C8" s="60"/>
      <c r="D8" s="8" t="s">
        <v>3</v>
      </c>
      <c r="E8" s="9" t="s">
        <v>4</v>
      </c>
      <c r="F8" s="8" t="s">
        <v>5</v>
      </c>
      <c r="G8" s="8" t="s">
        <v>6</v>
      </c>
      <c r="H8" s="8" t="s">
        <v>7</v>
      </c>
      <c r="I8" s="64"/>
      <c r="K8" s="3"/>
    </row>
    <row r="9" spans="1:12" ht="12" customHeight="1">
      <c r="A9" s="19"/>
      <c r="B9" s="20"/>
      <c r="C9" s="21"/>
      <c r="D9" s="22"/>
      <c r="E9" s="22"/>
      <c r="F9" s="22"/>
      <c r="G9" s="22"/>
      <c r="H9" s="22"/>
      <c r="I9" s="22"/>
      <c r="K9" s="3"/>
    </row>
    <row r="10" spans="1:12" ht="43.5" customHeight="1">
      <c r="A10" s="55" t="s">
        <v>20</v>
      </c>
      <c r="B10" s="56"/>
      <c r="C10" s="57"/>
      <c r="D10" s="23">
        <f>SUM(D11:D18)</f>
        <v>0</v>
      </c>
      <c r="E10" s="16">
        <f>SUM(E11:E18)</f>
        <v>0</v>
      </c>
      <c r="F10" s="23">
        <f>+D10+E10</f>
        <v>0</v>
      </c>
      <c r="G10" s="23">
        <f>SUM(G11:G18)</f>
        <v>0</v>
      </c>
      <c r="H10" s="23">
        <f>SUM(H11:H18)</f>
        <v>0</v>
      </c>
      <c r="I10" s="23">
        <f>+H10-D10</f>
        <v>0</v>
      </c>
      <c r="J10" s="6"/>
      <c r="K10" s="3"/>
    </row>
    <row r="11" spans="1:12" ht="12" customHeight="1">
      <c r="A11" s="24"/>
      <c r="B11" s="49" t="s">
        <v>8</v>
      </c>
      <c r="C11" s="50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6"/>
      <c r="K11" s="4"/>
    </row>
    <row r="12" spans="1:12" ht="12" customHeight="1">
      <c r="A12" s="24"/>
      <c r="B12" s="49" t="s">
        <v>9</v>
      </c>
      <c r="C12" s="50"/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6"/>
    </row>
    <row r="13" spans="1:12" ht="12" customHeight="1">
      <c r="A13" s="24"/>
      <c r="B13" s="49" t="s">
        <v>10</v>
      </c>
      <c r="C13" s="50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6"/>
    </row>
    <row r="14" spans="1:12" ht="12" customHeight="1">
      <c r="A14" s="24"/>
      <c r="B14" s="49" t="s">
        <v>11</v>
      </c>
      <c r="C14" s="50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6"/>
    </row>
    <row r="15" spans="1:12" ht="12" customHeight="1">
      <c r="A15" s="24"/>
      <c r="B15" s="49" t="s">
        <v>25</v>
      </c>
      <c r="C15" s="50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6"/>
    </row>
    <row r="16" spans="1:12" ht="27.75" customHeight="1">
      <c r="A16" s="24"/>
      <c r="B16" s="49" t="s">
        <v>26</v>
      </c>
      <c r="C16" s="50"/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6"/>
      <c r="L16" s="1" t="s">
        <v>15</v>
      </c>
    </row>
    <row r="17" spans="1:10" ht="30" customHeight="1">
      <c r="A17" s="24"/>
      <c r="B17" s="49" t="s">
        <v>16</v>
      </c>
      <c r="C17" s="50"/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6"/>
    </row>
    <row r="18" spans="1:10" ht="26.25" customHeight="1">
      <c r="A18" s="24"/>
      <c r="B18" s="49" t="s">
        <v>17</v>
      </c>
      <c r="C18" s="50"/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6"/>
    </row>
    <row r="19" spans="1:10" ht="23.25" customHeight="1">
      <c r="A19" s="24"/>
      <c r="B19" s="25"/>
      <c r="C19" s="26"/>
      <c r="D19" s="10"/>
      <c r="E19" s="11"/>
      <c r="F19" s="27"/>
      <c r="G19" s="10"/>
      <c r="H19" s="10"/>
      <c r="I19" s="27"/>
      <c r="J19" s="6"/>
    </row>
    <row r="20" spans="1:10" ht="49.5" customHeight="1">
      <c r="A20" s="55" t="s">
        <v>18</v>
      </c>
      <c r="B20" s="56"/>
      <c r="C20" s="57"/>
      <c r="D20" s="23">
        <f t="shared" ref="D20:I20" si="0">SUM(D21:D24)</f>
        <v>145580854.97</v>
      </c>
      <c r="E20" s="45">
        <f t="shared" si="0"/>
        <v>-1944135.2800000003</v>
      </c>
      <c r="F20" s="23">
        <f t="shared" si="0"/>
        <v>143636719.69</v>
      </c>
      <c r="G20" s="23">
        <f t="shared" si="0"/>
        <v>128034412.45</v>
      </c>
      <c r="H20" s="23">
        <f t="shared" si="0"/>
        <v>126478067.87</v>
      </c>
      <c r="I20" s="47">
        <f t="shared" si="0"/>
        <v>-19102787.099999994</v>
      </c>
      <c r="J20" s="6"/>
    </row>
    <row r="21" spans="1:10" ht="12" customHeight="1">
      <c r="A21" s="28"/>
      <c r="B21" s="49" t="s">
        <v>9</v>
      </c>
      <c r="C21" s="50"/>
      <c r="D21" s="10">
        <v>0</v>
      </c>
      <c r="E21" s="11">
        <v>0</v>
      </c>
      <c r="F21" s="10">
        <v>0</v>
      </c>
      <c r="G21" s="10">
        <v>0</v>
      </c>
      <c r="H21" s="10">
        <v>0</v>
      </c>
      <c r="I21" s="10">
        <v>0</v>
      </c>
      <c r="J21" s="6"/>
    </row>
    <row r="22" spans="1:10" ht="27" customHeight="1">
      <c r="A22" s="28"/>
      <c r="B22" s="49" t="s">
        <v>25</v>
      </c>
      <c r="C22" s="50"/>
      <c r="D22" s="10">
        <v>0</v>
      </c>
      <c r="E22" s="11">
        <v>1201.56</v>
      </c>
      <c r="F22" s="10">
        <f>+D22+E22</f>
        <v>1201.56</v>
      </c>
      <c r="G22" s="10">
        <v>2652.94</v>
      </c>
      <c r="H22" s="10">
        <v>2652.94</v>
      </c>
      <c r="I22" s="10">
        <f>+H22-D22</f>
        <v>2652.94</v>
      </c>
      <c r="J22" s="6"/>
    </row>
    <row r="23" spans="1:10" ht="30" customHeight="1">
      <c r="A23" s="24"/>
      <c r="B23" s="49" t="s">
        <v>27</v>
      </c>
      <c r="C23" s="50"/>
      <c r="D23" s="10">
        <v>23768282.969999999</v>
      </c>
      <c r="E23" s="10">
        <v>3237974.36</v>
      </c>
      <c r="F23" s="10">
        <f>+D23+E23</f>
        <v>27006257.329999998</v>
      </c>
      <c r="G23" s="10">
        <v>27006257.329999998</v>
      </c>
      <c r="H23" s="10">
        <v>26702515.98</v>
      </c>
      <c r="I23" s="44">
        <f>+H23-D23</f>
        <v>2934233.0100000016</v>
      </c>
      <c r="J23" s="6"/>
    </row>
    <row r="24" spans="1:10" s="5" customFormat="1" ht="30.75" customHeight="1">
      <c r="A24" s="24"/>
      <c r="B24" s="49" t="s">
        <v>19</v>
      </c>
      <c r="C24" s="50"/>
      <c r="D24" s="10">
        <v>121812572</v>
      </c>
      <c r="E24" s="46">
        <v>-5183311.2</v>
      </c>
      <c r="F24" s="10">
        <f>+D24+E24</f>
        <v>116629260.8</v>
      </c>
      <c r="G24" s="10">
        <v>101025502.18000001</v>
      </c>
      <c r="H24" s="10">
        <v>99772898.950000003</v>
      </c>
      <c r="I24" s="44">
        <f>+H24-D24</f>
        <v>-22039673.049999997</v>
      </c>
      <c r="J24" s="6"/>
    </row>
    <row r="25" spans="1:10" ht="12" customHeight="1">
      <c r="A25" s="29"/>
      <c r="B25" s="30"/>
      <c r="C25" s="31"/>
      <c r="D25" s="32"/>
      <c r="E25" s="33"/>
      <c r="F25" s="32"/>
      <c r="G25" s="32"/>
      <c r="H25" s="32"/>
      <c r="I25" s="32"/>
      <c r="J25" s="7"/>
    </row>
    <row r="26" spans="1:10" ht="12" customHeight="1">
      <c r="A26" s="28" t="s">
        <v>12</v>
      </c>
      <c r="B26" s="34"/>
      <c r="C26" s="26"/>
      <c r="D26" s="23">
        <f t="shared" ref="D26:I26" si="1">SUM(D27)</f>
        <v>0</v>
      </c>
      <c r="E26" s="16">
        <f t="shared" si="1"/>
        <v>0</v>
      </c>
      <c r="F26" s="23">
        <f t="shared" si="1"/>
        <v>0</v>
      </c>
      <c r="G26" s="23">
        <f t="shared" si="1"/>
        <v>0</v>
      </c>
      <c r="H26" s="23">
        <f t="shared" si="1"/>
        <v>0</v>
      </c>
      <c r="I26" s="23">
        <f t="shared" si="1"/>
        <v>0</v>
      </c>
      <c r="J26" s="6"/>
    </row>
    <row r="27" spans="1:10" ht="12" customHeight="1">
      <c r="A27" s="24"/>
      <c r="B27" s="49" t="s">
        <v>12</v>
      </c>
      <c r="C27" s="50"/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6"/>
    </row>
    <row r="28" spans="1:10" ht="12" customHeight="1">
      <c r="A28" s="12"/>
      <c r="B28" s="13"/>
      <c r="C28" s="14"/>
      <c r="D28" s="15"/>
      <c r="E28" s="15"/>
      <c r="F28" s="15"/>
      <c r="G28" s="15"/>
      <c r="H28" s="15"/>
      <c r="I28" s="15"/>
      <c r="J28" s="6"/>
    </row>
    <row r="29" spans="1:10" ht="12" customHeight="1">
      <c r="A29" s="35"/>
      <c r="B29" s="36"/>
      <c r="C29" s="37" t="s">
        <v>13</v>
      </c>
      <c r="D29" s="16">
        <f t="shared" ref="D29:I29" si="2">SUM(D10,D20,D26)</f>
        <v>145580854.97</v>
      </c>
      <c r="E29" s="45">
        <f t="shared" si="2"/>
        <v>-1944135.2800000003</v>
      </c>
      <c r="F29" s="16">
        <f t="shared" si="2"/>
        <v>143636719.69</v>
      </c>
      <c r="G29" s="16">
        <f t="shared" si="2"/>
        <v>128034412.45</v>
      </c>
      <c r="H29" s="16">
        <f t="shared" si="2"/>
        <v>126478067.87</v>
      </c>
      <c r="I29" s="51">
        <f t="shared" si="2"/>
        <v>-19102787.099999994</v>
      </c>
      <c r="J29" s="6"/>
    </row>
    <row r="30" spans="1:10" ht="11.25" customHeight="1">
      <c r="A30" s="38"/>
      <c r="B30" s="38"/>
      <c r="C30" s="38"/>
      <c r="D30" s="39"/>
      <c r="E30" s="39"/>
      <c r="F30" s="39"/>
      <c r="G30" s="53" t="s">
        <v>21</v>
      </c>
      <c r="H30" s="54"/>
      <c r="I30" s="52"/>
      <c r="J30" s="6"/>
    </row>
    <row r="31" spans="1:10">
      <c r="A31" s="40"/>
      <c r="B31" s="40"/>
      <c r="C31" s="40"/>
      <c r="D31" s="40"/>
      <c r="E31" s="40"/>
      <c r="F31" s="40"/>
      <c r="G31" s="40"/>
      <c r="H31" s="40"/>
      <c r="I31" s="40"/>
      <c r="J31" s="6"/>
    </row>
    <row r="32" spans="1:10">
      <c r="A32" s="41" t="s">
        <v>28</v>
      </c>
      <c r="B32" s="42"/>
      <c r="C32" s="42"/>
      <c r="D32" s="42"/>
      <c r="E32" s="42"/>
      <c r="F32" s="42"/>
      <c r="G32" s="42"/>
      <c r="H32" s="42"/>
      <c r="I32" s="42"/>
      <c r="J32" s="6"/>
    </row>
    <row r="33" spans="1:10" ht="12" customHeight="1">
      <c r="A33" s="41" t="s">
        <v>29</v>
      </c>
      <c r="B33" s="42"/>
      <c r="C33" s="42"/>
      <c r="D33" s="42"/>
      <c r="E33" s="42"/>
      <c r="F33" s="42"/>
      <c r="G33" s="42"/>
      <c r="H33" s="42"/>
      <c r="I33" s="42"/>
      <c r="J33" s="6"/>
    </row>
    <row r="34" spans="1:10" ht="26.45" customHeight="1">
      <c r="A34" s="48" t="s">
        <v>30</v>
      </c>
      <c r="B34" s="48"/>
      <c r="C34" s="48"/>
      <c r="D34" s="48"/>
      <c r="E34" s="48"/>
      <c r="F34" s="48"/>
      <c r="G34" s="48"/>
      <c r="H34" s="48"/>
      <c r="I34" s="48"/>
      <c r="J34" s="6"/>
    </row>
    <row r="35" spans="1:10">
      <c r="A35" s="42"/>
      <c r="B35" s="42"/>
      <c r="C35" s="42"/>
      <c r="D35" s="42"/>
      <c r="E35" s="42"/>
      <c r="F35" s="42"/>
      <c r="G35" s="42"/>
      <c r="H35" s="42"/>
      <c r="I35" s="43" t="s">
        <v>23</v>
      </c>
      <c r="J35" s="6"/>
    </row>
  </sheetData>
  <mergeCells count="26">
    <mergeCell ref="A2:I2"/>
    <mergeCell ref="A6:I6"/>
    <mergeCell ref="B15:C15"/>
    <mergeCell ref="B17:C17"/>
    <mergeCell ref="B22:C22"/>
    <mergeCell ref="B16:C16"/>
    <mergeCell ref="B18:C18"/>
    <mergeCell ref="A20:C20"/>
    <mergeCell ref="B21:C21"/>
    <mergeCell ref="A3:I3"/>
    <mergeCell ref="A4:I4"/>
    <mergeCell ref="B13:C13"/>
    <mergeCell ref="B14:C14"/>
    <mergeCell ref="A10:C10"/>
    <mergeCell ref="A5:I5"/>
    <mergeCell ref="B11:C11"/>
    <mergeCell ref="B12:C12"/>
    <mergeCell ref="A7:C8"/>
    <mergeCell ref="D7:H7"/>
    <mergeCell ref="I7:I8"/>
    <mergeCell ref="A34:I34"/>
    <mergeCell ref="B23:C23"/>
    <mergeCell ref="B24:C24"/>
    <mergeCell ref="B27:C27"/>
    <mergeCell ref="I29:I30"/>
    <mergeCell ref="G30:H30"/>
  </mergeCells>
  <printOptions horizontalCentered="1"/>
  <pageMargins left="0.78740157480314965" right="0.19685039370078741" top="0.59055118110236227" bottom="0.19685039370078741" header="0" footer="0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</dc:creator>
  <cp:lastModifiedBy>HP</cp:lastModifiedBy>
  <cp:lastPrinted>2025-06-12T20:22:26Z</cp:lastPrinted>
  <dcterms:created xsi:type="dcterms:W3CDTF">2017-06-29T18:35:56Z</dcterms:created>
  <dcterms:modified xsi:type="dcterms:W3CDTF">2025-11-28T19:11:32Z</dcterms:modified>
</cp:coreProperties>
</file>